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КП" sheetId="1" state="visible" r:id="rId1"/>
  </sheets>
  <definedNames>
    <definedName name="_xlnm.Print_Titles" localSheetId="0">'КП'!$12:$12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5">
    <font>
      <name val="Calibri"/>
      <family val="2"/>
      <color theme="1"/>
      <sz val="11"/>
      <scheme val="minor"/>
    </font>
    <font>
      <color rgb="002A2521"/>
      <sz val="11"/>
    </font>
    <font>
      <color rgb="006B7680"/>
      <sz val="9"/>
    </font>
    <font>
      <b val="1"/>
      <color rgb="002A2521"/>
      <sz val="11"/>
    </font>
    <font>
      <b val="1"/>
      <color rgb="002A2521"/>
      <sz val="13"/>
    </font>
    <font>
      <color rgb="00D2603A"/>
      <sz val="8"/>
    </font>
    <font>
      <color rgb="006B7680"/>
      <sz val="8"/>
    </font>
    <font>
      <color rgb="002A2521"/>
      <sz val="10"/>
    </font>
    <font>
      <b val="1"/>
      <color rgb="00FFFFFF"/>
      <sz val="8"/>
    </font>
    <font>
      <b val="1"/>
      <color rgb="00243A47"/>
      <sz val="8"/>
    </font>
    <font>
      <b val="1"/>
      <color rgb="002A2521"/>
    </font>
    <font>
      <b val="1"/>
    </font>
    <font>
      <b val="1"/>
      <color rgb="00FFFFFF"/>
      <sz val="11"/>
    </font>
    <font>
      <b val="1"/>
      <color rgb="00FFFFFF"/>
      <sz val="13"/>
    </font>
    <font>
      <b val="1"/>
      <color rgb="006B7680"/>
      <sz val="8"/>
    </font>
  </fonts>
  <fills count="6">
    <fill>
      <patternFill/>
    </fill>
    <fill>
      <patternFill patternType="gray125"/>
    </fill>
    <fill>
      <patternFill patternType="solid">
        <fgColor rgb="00EEF3F5"/>
      </patternFill>
    </fill>
    <fill>
      <patternFill patternType="solid">
        <fgColor rgb="00243A47"/>
      </patternFill>
    </fill>
    <fill>
      <patternFill patternType="solid">
        <fgColor rgb="00FAFBFB"/>
      </patternFill>
    </fill>
    <fill>
      <patternFill patternType="solid">
        <fgColor rgb="0034506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2" fillId="0" borderId="0" pivotButton="0" quotePrefix="0" xfId="0"/>
    <xf numFmtId="0" fontId="4" fillId="0" borderId="0" pivotButton="0" quotePrefix="0" xfId="0"/>
    <xf numFmtId="0" fontId="5" fillId="0" borderId="0" pivotButton="0" quotePrefix="0" xfId="0"/>
    <xf numFmtId="0" fontId="6" fillId="2" borderId="0" pivotButton="0" quotePrefix="0" xfId="0"/>
    <xf numFmtId="0" fontId="7" fillId="0" borderId="0" pivotButton="0" quotePrefix="0" xfId="0"/>
    <xf numFmtId="0" fontId="8" fillId="3" borderId="0" pivotButton="0" quotePrefix="0" xfId="0"/>
    <xf numFmtId="0" fontId="9" fillId="2" borderId="0" pivotButton="0" quotePrefix="0" xfId="0"/>
    <xf numFmtId="3" fontId="0" fillId="0" borderId="0" pivotButton="0" quotePrefix="0" xfId="0"/>
    <xf numFmtId="0" fontId="0" fillId="4" borderId="0" pivotButton="0" quotePrefix="0" xfId="0"/>
    <xf numFmtId="0" fontId="10" fillId="4" borderId="0" pivotButton="0" quotePrefix="0" xfId="0"/>
    <xf numFmtId="3" fontId="10" fillId="4" borderId="0" pivotButton="0" quotePrefix="0" xfId="0"/>
    <xf numFmtId="0" fontId="11" fillId="0" borderId="0" pivotButton="0" quotePrefix="0" xfId="0"/>
    <xf numFmtId="0" fontId="0" fillId="5" borderId="0" pivotButton="0" quotePrefix="0" xfId="0"/>
    <xf numFmtId="0" fontId="12" fillId="5" borderId="0" pivotButton="0" quotePrefix="0" xfId="0"/>
    <xf numFmtId="3" fontId="13" fillId="5" borderId="0" pivotButton="0" quotePrefix="0" xfId="0"/>
    <xf numFmtId="0" fontId="14" fillId="0" borderId="0" pivotButton="0" quotePrefix="0" xfId="0"/>
    <xf numFmtId="0" fontId="7" fillId="0" borderId="0" applyAlignment="1" pivotButton="0" quotePrefix="0" xfId="0">
      <alignment/>
    </xf>
    <xf numFmtId="0" fontId="6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F48"/>
  <sheetViews>
    <sheetView workbookViewId="0">
      <selection activeCell="A1" sqref="A1"/>
    </sheetView>
  </sheetViews>
  <sheetFormatPr baseColWidth="8" defaultRowHeight="15"/>
  <cols>
    <col width="5" customWidth="1" min="1" max="1"/>
    <col width="44" customWidth="1" min="2" max="2"/>
    <col width="8" customWidth="1" min="3" max="3"/>
    <col width="9" customWidth="1" min="4" max="4"/>
    <col width="12" customWidth="1" min="5" max="5"/>
    <col width="14" customWidth="1" min="6" max="6"/>
  </cols>
  <sheetData>
    <row r="1">
      <c r="A1" s="1" t="inlineStr">
        <is>
          <t>ОңайСмета</t>
        </is>
      </c>
      <c r="D1" s="2" t="inlineStr">
        <is>
          <t>Коммерциялық ұсыныс</t>
        </is>
      </c>
    </row>
    <row r="2">
      <c r="A2" s="3" t="inlineStr">
        <is>
          <t>onaysmeta.kz</t>
        </is>
      </c>
      <c r="D2" s="3" t="inlineStr">
        <is>
          <t>№ __ · __.__.2026 ж.</t>
        </is>
      </c>
    </row>
    <row r="4">
      <c r="A4" s="4" t="inlineStr">
        <is>
          <t>Құрылыс-монтаж жұмыстары, 60 м² қосымша құрылыс</t>
        </is>
      </c>
    </row>
    <row r="5">
      <c r="A5" s="5" t="inlineStr">
        <is>
          <t>ҮЛГІ · САНДАР МЫСАЛ ҮШІН, ӨЗІҢІЗДІКІН ҚОЙЫҢЫЗ</t>
        </is>
      </c>
    </row>
    <row r="7">
      <c r="A7" s="6" t="inlineStr">
        <is>
          <t>ОРЫНДАУШЫ</t>
        </is>
      </c>
      <c r="B7" s="6" t="n"/>
      <c r="C7" s="6" t="n"/>
      <c r="D7" s="6" t="inlineStr">
        <is>
          <t>ТАПСЫРЫС БЕРУШІ · НЫСАН</t>
        </is>
      </c>
      <c r="E7" s="6" t="n"/>
      <c r="F7" s="6" t="n"/>
    </row>
    <row r="8">
      <c r="A8" s="7" t="inlineStr">
        <is>
          <t>Ерлан, мердігер</t>
        </is>
      </c>
      <c r="D8" s="7" t="inlineStr">
        <is>
          <t>______________________</t>
        </is>
      </c>
    </row>
    <row r="9">
      <c r="A9" s="7" t="inlineStr">
        <is>
          <t>тел. +7 ___ ___-__-__</t>
        </is>
      </c>
      <c r="D9" s="7" t="inlineStr">
        <is>
          <t>____________ қ., ____________ к-сі</t>
        </is>
      </c>
    </row>
    <row r="10">
      <c r="A10" s="7" t="n"/>
    </row>
    <row r="12">
      <c r="A12" s="8" t="inlineStr">
        <is>
          <t>№</t>
        </is>
      </c>
      <c r="B12" s="8" t="inlineStr">
        <is>
          <t>АТАУЫ</t>
        </is>
      </c>
      <c r="C12" s="8" t="inlineStr">
        <is>
          <t>ӨЛШ.</t>
        </is>
      </c>
      <c r="D12" s="8" t="inlineStr">
        <is>
          <t>САНЫ</t>
        </is>
      </c>
      <c r="E12" s="8" t="inlineStr">
        <is>
          <t>БАҒА, ₸</t>
        </is>
      </c>
      <c r="F12" s="8" t="inlineStr">
        <is>
          <t>СОМА, ₸</t>
        </is>
      </c>
    </row>
    <row r="13">
      <c r="A13" s="9" t="inlineStr">
        <is>
          <t>1-КЕЗЕҢ · ІРГЕТАС, 10 ЖҰМЫС КҮНІ</t>
        </is>
      </c>
      <c r="B13" s="9" t="n"/>
      <c r="C13" s="9" t="n"/>
      <c r="D13" s="9" t="n"/>
      <c r="E13" s="9" t="n"/>
      <c r="F13" s="9" t="n"/>
    </row>
    <row r="14">
      <c r="A14" t="n">
        <v>1</v>
      </c>
      <c r="B14" t="inlineStr">
        <is>
          <t>Белгілеу және осьтерді шығару</t>
        </is>
      </c>
      <c r="C14" t="inlineStr">
        <is>
          <t>жинақ</t>
        </is>
      </c>
      <c r="D14" t="n">
        <v>1</v>
      </c>
      <c r="E14" s="10" t="n">
        <v>40000</v>
      </c>
      <c r="F14" s="10">
        <f>D14*E14</f>
        <v/>
      </c>
    </row>
    <row r="15">
      <c r="A15" t="n">
        <v>2</v>
      </c>
      <c r="B15" t="inlineStr">
        <is>
          <t>Топырақты экскаватормен қазу</t>
        </is>
      </c>
      <c r="C15" t="inlineStr">
        <is>
          <t>м³</t>
        </is>
      </c>
      <c r="D15" t="n">
        <v>40</v>
      </c>
      <c r="E15" s="10" t="n">
        <v>1500</v>
      </c>
      <c r="F15" s="10">
        <f>D15*E15</f>
        <v/>
      </c>
    </row>
    <row r="16">
      <c r="A16" t="n">
        <v>3</v>
      </c>
      <c r="B16" t="inlineStr">
        <is>
          <t>Қалыпты орнату және бөлшектеу</t>
        </is>
      </c>
      <c r="C16" t="inlineStr">
        <is>
          <t>м²</t>
        </is>
      </c>
      <c r="D16" t="n">
        <v>48</v>
      </c>
      <c r="E16" s="10" t="n">
        <v>3000</v>
      </c>
      <c r="F16" s="10">
        <f>D16*E16</f>
        <v/>
      </c>
    </row>
    <row r="17">
      <c r="A17" t="n">
        <v>4</v>
      </c>
      <c r="B17" t="inlineStr">
        <is>
          <t>Миксерден бетон қабылдау және төсеу</t>
        </is>
      </c>
      <c r="C17" t="inlineStr">
        <is>
          <t>м³</t>
        </is>
      </c>
      <c r="D17" t="n">
        <v>18</v>
      </c>
      <c r="E17" s="10" t="n">
        <v>6000</v>
      </c>
      <c r="F17" s="10">
        <f>D17*E17</f>
        <v/>
      </c>
    </row>
    <row r="18">
      <c r="A18" s="11" t="n"/>
      <c r="B18" s="12" t="inlineStr">
        <is>
          <t>ЖИЫНЫ · 1-кезең · іргетас, 10 жұмыс күні</t>
        </is>
      </c>
      <c r="C18" s="11" t="n"/>
      <c r="D18" s="11" t="n"/>
      <c r="E18" s="11" t="n"/>
      <c r="F18" s="13">
        <f>SUM(F14:F17)</f>
        <v/>
      </c>
    </row>
    <row r="20">
      <c r="A20" s="9" t="inlineStr">
        <is>
          <t>2-КЕЗЕҢ · ҚАБЫРҒАЛАР, 20 ЖҰМЫС КҮНІ</t>
        </is>
      </c>
      <c r="B20" s="9" t="n"/>
      <c r="C20" s="9" t="n"/>
      <c r="D20" s="9" t="n"/>
      <c r="E20" s="9" t="n"/>
      <c r="F20" s="9" t="n"/>
    </row>
    <row r="21">
      <c r="A21" t="n">
        <v>5</v>
      </c>
      <c r="B21" t="inlineStr">
        <is>
          <t>Газблоктан қабырға қалау, 300–400 мм</t>
        </is>
      </c>
      <c r="C21" t="inlineStr">
        <is>
          <t>м³</t>
        </is>
      </c>
      <c r="D21" t="n">
        <v>22</v>
      </c>
      <c r="E21" s="10" t="n">
        <v>10000</v>
      </c>
      <c r="F21" s="10">
        <f>D21*E21</f>
        <v/>
      </c>
    </row>
    <row r="22">
      <c r="A22" t="n">
        <v>6</v>
      </c>
      <c r="B22" t="inlineStr">
        <is>
          <t>Монолитті армобелдеу</t>
        </is>
      </c>
      <c r="C22" t="inlineStr">
        <is>
          <t>қ.м.</t>
        </is>
      </c>
      <c r="D22" t="n">
        <v>32</v>
      </c>
      <c r="E22" s="10" t="n">
        <v>8800</v>
      </c>
      <c r="F22" s="10">
        <f>D22*E22</f>
        <v/>
      </c>
    </row>
    <row r="23">
      <c r="A23" t="n">
        <v>7</v>
      </c>
      <c r="B23" t="inlineStr">
        <is>
          <t>Ойық үстіндегі арқалық</t>
        </is>
      </c>
      <c r="C23" t="inlineStr">
        <is>
          <t>дана</t>
        </is>
      </c>
      <c r="D23" t="n">
        <v>6</v>
      </c>
      <c r="E23" s="10" t="n">
        <v>8000</v>
      </c>
      <c r="F23" s="10">
        <f>D23*E23</f>
        <v/>
      </c>
    </row>
    <row r="24">
      <c r="A24" s="11" t="n"/>
      <c r="B24" s="12" t="inlineStr">
        <is>
          <t>ЖИЫНЫ · 2-кезең · қабырғалар, 20 жұмыс күні</t>
        </is>
      </c>
      <c r="C24" s="11" t="n"/>
      <c r="D24" s="11" t="n"/>
      <c r="E24" s="11" t="n"/>
      <c r="F24" s="13">
        <f>SUM(F21:F23)</f>
        <v/>
      </c>
    </row>
    <row r="26">
      <c r="A26" s="9" t="inlineStr">
        <is>
          <t>3-КЕЗЕҢ · ШАТЫР МЕН ФАСАД, 15 ЖҰМЫС КҮНІ</t>
        </is>
      </c>
      <c r="B26" s="9" t="n"/>
      <c r="C26" s="9" t="n"/>
      <c r="D26" s="9" t="n"/>
      <c r="E26" s="9" t="n"/>
      <c r="F26" s="9" t="n"/>
    </row>
    <row r="27">
      <c r="A27" t="n">
        <v>8</v>
      </c>
      <c r="B27" t="inlineStr">
        <is>
          <t>Стропила жүйесін монтаждау</t>
        </is>
      </c>
      <c r="C27" t="inlineStr">
        <is>
          <t>м²</t>
        </is>
      </c>
      <c r="D27" t="n">
        <v>78</v>
      </c>
      <c r="E27" s="10" t="n">
        <v>2600</v>
      </c>
      <c r="F27" s="10">
        <f>D27*E27</f>
        <v/>
      </c>
    </row>
    <row r="28">
      <c r="A28" t="n">
        <v>9</v>
      </c>
      <c r="B28" t="inlineStr">
        <is>
          <t>Металлочерепица</t>
        </is>
      </c>
      <c r="C28" t="inlineStr">
        <is>
          <t>м²</t>
        </is>
      </c>
      <c r="D28" t="n">
        <v>78</v>
      </c>
      <c r="E28" s="10" t="n">
        <v>2000</v>
      </c>
      <c r="F28" s="10">
        <f>D28*E28</f>
        <v/>
      </c>
    </row>
    <row r="29">
      <c r="A29" t="n">
        <v>10</v>
      </c>
      <c r="B29" t="inlineStr">
        <is>
          <t>Су ағызғышты монтаждау</t>
        </is>
      </c>
      <c r="C29" t="inlineStr">
        <is>
          <t>қ.м.</t>
        </is>
      </c>
      <c r="D29" t="n">
        <v>32</v>
      </c>
      <c r="E29" s="10" t="n">
        <v>1500</v>
      </c>
      <c r="F29" s="10">
        <f>D29*E29</f>
        <v/>
      </c>
    </row>
    <row r="30">
      <c r="A30" t="n">
        <v>11</v>
      </c>
      <c r="B30" t="inlineStr">
        <is>
          <t>Фасадты желімге және дюбельге жылыту</t>
        </is>
      </c>
      <c r="C30" t="inlineStr">
        <is>
          <t>м²</t>
        </is>
      </c>
      <c r="D30" t="n">
        <v>96</v>
      </c>
      <c r="E30" s="10" t="n">
        <v>1900</v>
      </c>
      <c r="F30" s="10">
        <f>D30*E30</f>
        <v/>
      </c>
    </row>
    <row r="31">
      <c r="A31" t="n">
        <v>12</v>
      </c>
      <c r="B31" t="inlineStr">
        <is>
          <t>Фасадтың декоративті сылағы</t>
        </is>
      </c>
      <c r="C31" t="inlineStr">
        <is>
          <t>м²</t>
        </is>
      </c>
      <c r="D31" t="n">
        <v>96</v>
      </c>
      <c r="E31" s="10" t="n">
        <v>1950</v>
      </c>
      <c r="F31" s="10">
        <f>D31*E31</f>
        <v/>
      </c>
    </row>
    <row r="32">
      <c r="A32" s="11" t="n"/>
      <c r="B32" s="12" t="inlineStr">
        <is>
          <t>ЖИЫНЫ · 3-кезең · шатыр мен фасад, 15 жұмыс күні</t>
        </is>
      </c>
      <c r="C32" s="11" t="n"/>
      <c r="D32" s="11" t="n"/>
      <c r="E32" s="11" t="n"/>
      <c r="F32" s="13">
        <f>SUM(F27:F31)</f>
        <v/>
      </c>
    </row>
    <row r="34">
      <c r="B34" s="14" t="inlineStr">
        <is>
          <t>БАРЛЫҚ ЖҰМЫСТАР</t>
        </is>
      </c>
      <c r="F34" s="10">
        <f>F18+F24+F32</f>
        <v/>
      </c>
    </row>
    <row r="36">
      <c r="A36" s="15" t="n"/>
      <c r="B36" s="16" t="inlineStr">
        <is>
          <t>ҰСЫНЫС БОЙЫНША ЖИЫНЫ</t>
        </is>
      </c>
      <c r="C36" s="15" t="n"/>
      <c r="D36" s="15" t="n"/>
      <c r="E36" s="15" t="n"/>
      <c r="F36" s="17">
        <f>F34</f>
        <v/>
      </c>
    </row>
    <row r="39">
      <c r="A39" s="18" t="inlineStr">
        <is>
          <t>МЕРЗІМ МЕН ШАРТТАР</t>
        </is>
      </c>
    </row>
    <row r="40">
      <c r="A40" s="19" t="inlineStr">
        <is>
          <t>•  Төлем кезеңдер бойынша: аванс 30%, қалғаны кезеңді қабылдау бойынша.</t>
        </is>
      </c>
    </row>
    <row r="41">
      <c r="A41" s="19" t="inlineStr">
        <is>
          <t>•  Тапсырыс беруші материалдарды немесе нысанға кіруді кешіктірсе, мерзім жылжиды.</t>
        </is>
      </c>
    </row>
    <row r="42">
      <c r="A42" s="19" t="inlineStr">
        <is>
          <t>•  Тапсырыс берушінің материалдары жүкқұжат бойынша қабылданады.</t>
        </is>
      </c>
    </row>
    <row r="43">
      <c r="A43" s="19" t="inlineStr">
        <is>
          <t>•  Ұсыныс жасалған күннен бастап 14 күн жарамды.</t>
        </is>
      </c>
    </row>
    <row r="46">
      <c r="A46" t="inlineStr">
        <is>
          <t>Орындаушы ____________</t>
        </is>
      </c>
      <c r="D46" t="inlineStr">
        <is>
          <t>Тапсырыс беруші ____________</t>
        </is>
      </c>
    </row>
    <row r="48">
      <c r="A48" s="20" t="inlineStr">
        <is>
          <t>ОңайСмета-да жасалған · onaysmeta.kz</t>
        </is>
      </c>
    </row>
  </sheetData>
  <pageMargins left="0.4" right="0.4" top="0.5" bottom="0.5" header="0.5" footer="0.5"/>
  <pageSetup orientation="portrait" paperSize="9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2026-08-24T10:53:24Z</dcterms:created>
  <dcterms:modified xmlns:dcterms="http://purl.org/dc/terms/" xmlns:xsi="http://www.w3.org/2001/XMLSchema-instance" xsi:type="dcterms:W3CDTF">2026-08-24T10:53:24Z</dcterms:modified>
</cp:coreProperties>
</file>