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2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Жөндеу-әрлеу жұмыстары, 54 м² пәтер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Ерлан, әрлеу шебері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n"/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ҚАРА ЖҰМЫСТАР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Тұсқағаз бен жабындарды сыпыру</t>
        </is>
      </c>
      <c r="C14" t="inlineStr">
        <is>
          <t>м²</t>
        </is>
      </c>
      <c r="D14" t="n">
        <v>74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Маяк бойынша гипс сылағы</t>
        </is>
      </c>
      <c r="C15" t="inlineStr">
        <is>
          <t>м²</t>
        </is>
      </c>
      <c r="D15" t="n">
        <v>74</v>
      </c>
      <c r="E15" s="10" t="n">
        <v>1600</v>
      </c>
      <c r="F15" s="10">
        <f>D15*E15</f>
        <v/>
      </c>
    </row>
    <row r="16">
      <c r="A16" t="n">
        <v>3</v>
      </c>
      <c r="B16" t="inlineStr">
        <is>
          <t>Маяк бойынша стяжка, 5 см дейін</t>
        </is>
      </c>
      <c r="C16" t="inlineStr">
        <is>
          <t>м²</t>
        </is>
      </c>
      <c r="D16" t="n">
        <v>27</v>
      </c>
      <c r="E16" s="10" t="n">
        <v>1800</v>
      </c>
      <c r="F16" s="10">
        <f>D16*E16</f>
        <v/>
      </c>
    </row>
    <row r="17">
      <c r="A17" t="n">
        <v>4</v>
      </c>
      <c r="B17" t="inlineStr">
        <is>
          <t>Негізді грунттау</t>
        </is>
      </c>
      <c r="C17" t="inlineStr">
        <is>
          <t>м²</t>
        </is>
      </c>
      <c r="D17" t="n">
        <v>101</v>
      </c>
      <c r="E17" s="10" t="n">
        <v>400</v>
      </c>
      <c r="F17" s="10">
        <f>D17*E17</f>
        <v/>
      </c>
    </row>
    <row r="18">
      <c r="A18" s="11" t="n"/>
      <c r="B18" s="12" t="inlineStr">
        <is>
          <t>ЖИЫНЫ · қара жұмыстар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ТАЗА ЖҰМЫСТАР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Тұсқағаз жапсыру</t>
        </is>
      </c>
      <c r="C21" t="inlineStr">
        <is>
          <t>м²</t>
        </is>
      </c>
      <c r="D21" t="n">
        <v>50</v>
      </c>
      <c r="E21" s="10" t="n">
        <v>1450</v>
      </c>
      <c r="F21" s="10">
        <f>D21*E21</f>
        <v/>
      </c>
    </row>
    <row r="22">
      <c r="A22" t="n">
        <v>6</v>
      </c>
      <c r="B22" t="inlineStr">
        <is>
          <t>Қабырғаларды екі қабат бояу</t>
        </is>
      </c>
      <c r="C22" t="inlineStr">
        <is>
          <t>м²</t>
        </is>
      </c>
      <c r="D22" t="n">
        <v>24</v>
      </c>
      <c r="E22" s="10" t="n">
        <v>1100</v>
      </c>
      <c r="F22" s="10">
        <f>D22*E22</f>
        <v/>
      </c>
    </row>
    <row r="23">
      <c r="A23" t="n">
        <v>7</v>
      </c>
      <c r="B23" t="inlineStr">
        <is>
          <t>Қабырғаға плитка, тік</t>
        </is>
      </c>
      <c r="C23" t="inlineStr">
        <is>
          <t>м²</t>
        </is>
      </c>
      <c r="D23" t="n">
        <v>22</v>
      </c>
      <c r="E23" s="10" t="n">
        <v>6000</v>
      </c>
      <c r="F23" s="10">
        <f>D23*E23</f>
        <v/>
      </c>
    </row>
    <row r="24">
      <c r="A24" t="n">
        <v>8</v>
      </c>
      <c r="B24" t="inlineStr">
        <is>
          <t>Өздігінен тегістелетін құйма еден</t>
        </is>
      </c>
      <c r="C24" t="inlineStr">
        <is>
          <t>м²</t>
        </is>
      </c>
      <c r="D24" t="n">
        <v>27</v>
      </c>
      <c r="E24" s="10" t="n">
        <v>1250</v>
      </c>
      <c r="F24" s="10">
        <f>D24*E24</f>
        <v/>
      </c>
    </row>
    <row r="25">
      <c r="A25" t="n">
        <v>9</v>
      </c>
      <c r="B25" t="inlineStr">
        <is>
          <t>Жік толтыру, цементті</t>
        </is>
      </c>
      <c r="C25" t="inlineStr">
        <is>
          <t>м²</t>
        </is>
      </c>
      <c r="D25" t="n">
        <v>22</v>
      </c>
      <c r="E25" s="10" t="n">
        <v>1100</v>
      </c>
      <c r="F25" s="10">
        <f>D25*E25</f>
        <v/>
      </c>
    </row>
    <row r="26">
      <c r="A26" s="11" t="n"/>
      <c r="B26" s="12" t="inlineStr">
        <is>
          <t>ЖИЫНЫ · таза жұмыстар</t>
        </is>
      </c>
      <c r="C26" s="11" t="n"/>
      <c r="D26" s="11" t="n"/>
      <c r="E26" s="11" t="n"/>
      <c r="F26" s="13">
        <f>SUM(F21:F25)</f>
        <v/>
      </c>
    </row>
    <row r="28">
      <c r="A28" s="9" t="inlineStr">
        <is>
          <t>МАТЕРИАЛДАР</t>
        </is>
      </c>
      <c r="B28" s="9" t="n"/>
      <c r="C28" s="9" t="n"/>
      <c r="D28" s="9" t="n"/>
      <c r="E28" s="9" t="n"/>
      <c r="F28" s="9" t="n"/>
    </row>
    <row r="29">
      <c r="A29" t="n">
        <v>10</v>
      </c>
      <c r="B29" t="inlineStr">
        <is>
          <t>Сылақ қоспасы</t>
        </is>
      </c>
      <c r="C29" t="inlineStr">
        <is>
          <t>қап</t>
        </is>
      </c>
      <c r="D29" t="n">
        <v>40</v>
      </c>
      <c r="E29" s="10" t="n"/>
      <c r="F29" s="10">
        <f>D29*E29</f>
        <v/>
      </c>
    </row>
    <row r="30">
      <c r="A30" t="n">
        <v>11</v>
      </c>
      <c r="B30" t="inlineStr">
        <is>
          <t>Тұсқағаз бен желім</t>
        </is>
      </c>
      <c r="C30" t="inlineStr">
        <is>
          <t>орам</t>
        </is>
      </c>
      <c r="D30" t="n">
        <v>14</v>
      </c>
      <c r="E30" s="10" t="n"/>
      <c r="F30" s="10">
        <f>D30*E30</f>
        <v/>
      </c>
    </row>
    <row r="31">
      <c r="A31" t="n">
        <v>12</v>
      </c>
      <c r="B31" t="inlineStr">
        <is>
          <t>Плитка мен жік толтырғыш</t>
        </is>
      </c>
      <c r="C31" t="inlineStr">
        <is>
          <t>м²</t>
        </is>
      </c>
      <c r="D31" t="n">
        <v>22</v>
      </c>
      <c r="E31" s="10" t="n"/>
      <c r="F31" s="10">
        <f>D31*E31</f>
        <v/>
      </c>
    </row>
    <row r="32">
      <c r="A32" t="n">
        <v>13</v>
      </c>
      <c r="B32" t="inlineStr">
        <is>
          <t>Стяжка мен құйма еденге қоспа</t>
        </is>
      </c>
      <c r="C32" t="inlineStr">
        <is>
          <t>қап</t>
        </is>
      </c>
      <c r="D32" t="n">
        <v>45</v>
      </c>
      <c r="E32" s="10" t="n"/>
      <c r="F32" s="10">
        <f>D32*E32</f>
        <v/>
      </c>
    </row>
    <row r="33">
      <c r="A33" s="11" t="n"/>
      <c r="B33" s="12" t="inlineStr">
        <is>
          <t>ЖИЫНЫ · материалдар</t>
        </is>
      </c>
      <c r="C33" s="11" t="n"/>
      <c r="D33" s="11" t="n"/>
      <c r="E33" s="11" t="n"/>
      <c r="F33" s="13">
        <f>SUM(F29:F32)</f>
        <v/>
      </c>
    </row>
    <row r="35">
      <c r="B35" s="14" t="inlineStr">
        <is>
          <t>БАРЛЫҚ ЖҰМЫСТАР</t>
        </is>
      </c>
      <c r="F35" s="10">
        <f>F18+F26</f>
        <v/>
      </c>
    </row>
    <row r="36">
      <c r="B36" s="14" t="inlineStr">
        <is>
          <t>БАРЛЫҚ МАТЕРИАЛДАР</t>
        </is>
      </c>
      <c r="F36" s="10">
        <f>F33</f>
        <v/>
      </c>
    </row>
    <row r="37">
      <c r="B37" s="14" t="inlineStr">
        <is>
          <t>ҮСТЕМЕ ШЫҒЫНДАР · ЖҰМЫСТАРДЫҢ 10 %</t>
        </is>
      </c>
      <c r="F37" s="10">
        <f>F35*0.1</f>
        <v/>
      </c>
    </row>
    <row r="39">
      <c r="A39" s="15" t="n"/>
      <c r="B39" s="16" t="inlineStr">
        <is>
          <t>СМЕТА БОЙЫНША ЖИЫНЫ</t>
        </is>
      </c>
      <c r="C39" s="15" t="n"/>
      <c r="D39" s="15" t="n"/>
      <c r="E39" s="15" t="n"/>
      <c r="F39" s="17">
        <f>F35+F36+F37</f>
        <v/>
      </c>
    </row>
    <row r="42">
      <c r="A42" s="18" t="inlineStr">
        <is>
          <t>МЕРЗІМ МЕН ШАРТТАР</t>
        </is>
      </c>
    </row>
    <row r="43">
      <c r="A43" s="19" t="inlineStr">
        <is>
          <t>•  Орындау мерзімі — аванс күнінен бастап 35 жұмыс күні.</t>
        </is>
      </c>
    </row>
    <row r="44">
      <c r="A44" s="19" t="inlineStr">
        <is>
          <t>•  Көлемдер өлшеу нәтижесі бойынша нақтыланады.</t>
        </is>
      </c>
    </row>
    <row r="45">
      <c r="A45" s="19" t="inlineStr">
        <is>
          <t>•  Материалдардың бағасы қойылмаған: сатып алу бағаңызды жазыңыз, сомалар өзі есептеледі.</t>
        </is>
      </c>
    </row>
    <row r="46">
      <c r="A46" s="19" t="inlineStr">
        <is>
          <t>•  Плитканы кесуге 5% қаралған, диагональ бойынша төсегенде 10%.</t>
        </is>
      </c>
    </row>
    <row r="47">
      <c r="A47" s="19" t="inlineStr">
        <is>
          <t>•  Қара және таза жұмыстар кезекпен қабылданып, төленеді.</t>
        </is>
      </c>
    </row>
    <row r="50">
      <c r="A50" t="inlineStr">
        <is>
          <t>Орындаушы ____________</t>
        </is>
      </c>
      <c r="D50" t="inlineStr">
        <is>
          <t>Тапсырыс беруші ____________</t>
        </is>
      </c>
    </row>
    <row r="52">
      <c r="A52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