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мета" sheetId="1" state="visible" r:id="rId1"/>
  </sheets>
  <definedNames>
    <definedName name="_xlnm.Print_Titles" localSheetId="0">'Смета'!$12:$12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color rgb="002A2521"/>
      <sz val="11"/>
    </font>
    <font>
      <color rgb="006B7680"/>
      <sz val="9"/>
    </font>
    <font>
      <b val="1"/>
      <color rgb="002A2521"/>
      <sz val="11"/>
    </font>
    <font>
      <b val="1"/>
      <color rgb="002A2521"/>
      <sz val="13"/>
    </font>
    <font>
      <color rgb="00D2603A"/>
      <sz val="8"/>
    </font>
    <font>
      <color rgb="006B7680"/>
      <sz val="8"/>
    </font>
    <font>
      <color rgb="002A2521"/>
      <sz val="10"/>
    </font>
    <font>
      <b val="1"/>
      <color rgb="00FFFFFF"/>
      <sz val="8"/>
    </font>
    <font>
      <b val="1"/>
      <color rgb="00243A47"/>
      <sz val="8"/>
    </font>
    <font>
      <b val="1"/>
      <color rgb="002A2521"/>
    </font>
    <font>
      <b val="1"/>
    </font>
    <font>
      <b val="1"/>
      <color rgb="00FFFFFF"/>
      <sz val="11"/>
    </font>
    <font>
      <b val="1"/>
      <color rgb="00FFFFFF"/>
      <sz val="13"/>
    </font>
    <font>
      <b val="1"/>
      <color rgb="006B7680"/>
      <sz val="8"/>
    </font>
  </fonts>
  <fills count="6">
    <fill>
      <patternFill/>
    </fill>
    <fill>
      <patternFill patternType="gray125"/>
    </fill>
    <fill>
      <patternFill patternType="solid">
        <fgColor rgb="00EEF3F5"/>
      </patternFill>
    </fill>
    <fill>
      <patternFill patternType="solid">
        <fgColor rgb="00243A47"/>
      </patternFill>
    </fill>
    <fill>
      <patternFill patternType="solid">
        <fgColor rgb="00FAFBFB"/>
      </patternFill>
    </fill>
    <fill>
      <patternFill patternType="solid">
        <fgColor rgb="0034506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2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2" borderId="0" pivotButton="0" quotePrefix="0" xfId="0"/>
    <xf numFmtId="0" fontId="7" fillId="0" borderId="0" pivotButton="0" quotePrefix="0" xfId="0"/>
    <xf numFmtId="0" fontId="8" fillId="3" borderId="0" pivotButton="0" quotePrefix="0" xfId="0"/>
    <xf numFmtId="0" fontId="9" fillId="2" borderId="0" pivotButton="0" quotePrefix="0" xfId="0"/>
    <xf numFmtId="3" fontId="0" fillId="0" borderId="0" pivotButton="0" quotePrefix="0" xfId="0"/>
    <xf numFmtId="0" fontId="0" fillId="4" borderId="0" pivotButton="0" quotePrefix="0" xfId="0"/>
    <xf numFmtId="0" fontId="10" fillId="4" borderId="0" pivotButton="0" quotePrefix="0" xfId="0"/>
    <xf numFmtId="3" fontId="10" fillId="4" borderId="0" pivotButton="0" quotePrefix="0" xfId="0"/>
    <xf numFmtId="0" fontId="11" fillId="0" borderId="0" pivotButton="0" quotePrefix="0" xfId="0"/>
    <xf numFmtId="0" fontId="0" fillId="5" borderId="0" pivotButton="0" quotePrefix="0" xfId="0"/>
    <xf numFmtId="0" fontId="12" fillId="5" borderId="0" pivotButton="0" quotePrefix="0" xfId="0"/>
    <xf numFmtId="3" fontId="13" fillId="5" borderId="0" pivotButton="0" quotePrefix="0" xfId="0"/>
    <xf numFmtId="0" fontId="14" fillId="0" borderId="0" pivotButton="0" quotePrefix="0" xfId="0"/>
    <xf numFmtId="0" fontId="7" fillId="0" borderId="0" applyAlignment="1" pivotButton="0" quotePrefix="0" xfId="0">
      <alignment/>
    </xf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65"/>
  <sheetViews>
    <sheetView workbookViewId="0">
      <selection activeCell="A1" sqref="A1"/>
    </sheetView>
  </sheetViews>
  <sheetFormatPr baseColWidth="8" defaultRowHeight="15"/>
  <cols>
    <col width="5" customWidth="1" min="1" max="1"/>
    <col width="44" customWidth="1" min="2" max="2"/>
    <col width="8" customWidth="1" min="3" max="3"/>
    <col width="9" customWidth="1" min="4" max="4"/>
    <col width="12" customWidth="1" min="5" max="5"/>
    <col width="14" customWidth="1" min="6" max="6"/>
  </cols>
  <sheetData>
    <row r="1">
      <c r="A1" s="1" t="inlineStr">
        <is>
          <t>ОңайСмета</t>
        </is>
      </c>
      <c r="D1" s="2" t="inlineStr">
        <is>
          <t>Смета</t>
        </is>
      </c>
    </row>
    <row r="2">
      <c r="A2" s="3" t="inlineStr">
        <is>
          <t>onaysmeta.kz</t>
        </is>
      </c>
      <c r="D2" s="3" t="inlineStr">
        <is>
          <t>№ __ от __.__.2026</t>
        </is>
      </c>
    </row>
    <row r="4">
      <c r="A4" s="4" t="inlineStr">
        <is>
          <t>Ремонт квартиры по комнатам, 54 м²</t>
        </is>
      </c>
    </row>
    <row r="5">
      <c r="A5" s="5" t="inlineStr">
        <is>
          <t>ОБРАЗЕЦ · ЦИФРЫ ДЛЯ ПРИМЕРА, ПОДСТАВЬ СВОИ</t>
        </is>
      </c>
    </row>
    <row r="7">
      <c r="A7" s="6" t="inlineStr">
        <is>
          <t>ИСПОЛНИТЕЛЬ</t>
        </is>
      </c>
      <c r="B7" s="6" t="n"/>
      <c r="C7" s="6" t="n"/>
      <c r="D7" s="6" t="inlineStr">
        <is>
          <t>ЗАКАЗЧИК · ОБЪЕКТ</t>
        </is>
      </c>
      <c r="E7" s="6" t="n"/>
      <c r="F7" s="6" t="n"/>
    </row>
    <row r="8">
      <c r="A8" s="7" t="inlineStr">
        <is>
          <t>Ерлан, мастер-отделочник</t>
        </is>
      </c>
      <c r="D8" s="7" t="inlineStr">
        <is>
          <t>______________________</t>
        </is>
      </c>
    </row>
    <row r="9">
      <c r="A9" s="7" t="inlineStr">
        <is>
          <t>тел. +7 ___ ___-__-__</t>
        </is>
      </c>
      <c r="D9" s="7" t="inlineStr">
        <is>
          <t>г. ________, ул. ________</t>
        </is>
      </c>
    </row>
    <row r="10">
      <c r="A10" s="7" t="n"/>
    </row>
    <row r="12">
      <c r="A12" s="8" t="inlineStr">
        <is>
          <t>№</t>
        </is>
      </c>
      <c r="B12" s="8" t="inlineStr">
        <is>
          <t>НАИМЕНОВАНИЕ</t>
        </is>
      </c>
      <c r="C12" s="8" t="inlineStr">
        <is>
          <t>ЕД.</t>
        </is>
      </c>
      <c r="D12" s="8" t="inlineStr">
        <is>
          <t>КОЛ-ВО</t>
        </is>
      </c>
      <c r="E12" s="8" t="inlineStr">
        <is>
          <t>ЦЕНА, ₸</t>
        </is>
      </c>
      <c r="F12" s="8" t="inlineStr">
        <is>
          <t>СУММА, ₸</t>
        </is>
      </c>
    </row>
    <row r="13">
      <c r="A13" s="9" t="inlineStr">
        <is>
          <t>ПРИХОЖАЯ</t>
        </is>
      </c>
      <c r="B13" s="9" t="n"/>
      <c r="C13" s="9" t="n"/>
      <c r="D13" s="9" t="n"/>
      <c r="E13" s="9" t="n"/>
      <c r="F13" s="9" t="n"/>
    </row>
    <row r="14">
      <c r="A14" t="n">
        <v>1</v>
      </c>
      <c r="B14" t="inlineStr">
        <is>
          <t>Снятие обоев</t>
        </is>
      </c>
      <c r="C14" t="inlineStr">
        <is>
          <t>м²</t>
        </is>
      </c>
      <c r="D14" t="n">
        <v>18</v>
      </c>
      <c r="E14" s="10" t="n">
        <v>450</v>
      </c>
      <c r="F14" s="10">
        <f>D14*E14</f>
        <v/>
      </c>
    </row>
    <row r="15">
      <c r="A15" t="n">
        <v>2</v>
      </c>
      <c r="B15" t="inlineStr">
        <is>
          <t>Гипсовая штукатурка по маякам</t>
        </is>
      </c>
      <c r="C15" t="inlineStr">
        <is>
          <t>м²</t>
        </is>
      </c>
      <c r="D15" t="n">
        <v>18</v>
      </c>
      <c r="E15" s="10" t="n">
        <v>1600</v>
      </c>
      <c r="F15" s="10">
        <f>D15*E15</f>
        <v/>
      </c>
    </row>
    <row r="16">
      <c r="A16" t="n">
        <v>3</v>
      </c>
      <c r="B16" t="inlineStr">
        <is>
          <t>Поклейка обоев</t>
        </is>
      </c>
      <c r="C16" t="inlineStr">
        <is>
          <t>м²</t>
        </is>
      </c>
      <c r="D16" t="n">
        <v>18</v>
      </c>
      <c r="E16" s="10" t="n">
        <v>1450</v>
      </c>
      <c r="F16" s="10">
        <f>D16*E16</f>
        <v/>
      </c>
    </row>
    <row r="17">
      <c r="A17" t="n">
        <v>4</v>
      </c>
      <c r="B17" t="inlineStr">
        <is>
          <t>Плитка на пол, прямая</t>
        </is>
      </c>
      <c r="C17" t="inlineStr">
        <is>
          <t>м²</t>
        </is>
      </c>
      <c r="D17" t="n">
        <v>6</v>
      </c>
      <c r="E17" s="10" t="n">
        <v>4700</v>
      </c>
      <c r="F17" s="10">
        <f>D17*E17</f>
        <v/>
      </c>
    </row>
    <row r="18">
      <c r="A18" s="11" t="n"/>
      <c r="B18" s="12" t="inlineStr">
        <is>
          <t>ИТОГО · прихожая</t>
        </is>
      </c>
      <c r="C18" s="11" t="n"/>
      <c r="D18" s="11" t="n"/>
      <c r="E18" s="11" t="n"/>
      <c r="F18" s="13">
        <f>SUM(F14:F17)</f>
        <v/>
      </c>
    </row>
    <row r="20">
      <c r="A20" s="9" t="inlineStr">
        <is>
          <t>ВАННАЯ</t>
        </is>
      </c>
      <c r="B20" s="9" t="n"/>
      <c r="C20" s="9" t="n"/>
      <c r="D20" s="9" t="n"/>
      <c r="E20" s="9" t="n"/>
      <c r="F20" s="9" t="n"/>
    </row>
    <row r="21">
      <c r="A21" t="n">
        <v>5</v>
      </c>
      <c r="B21" t="inlineStr">
        <is>
          <t>Демонтаж старой плитки</t>
        </is>
      </c>
      <c r="C21" t="inlineStr">
        <is>
          <t>м²</t>
        </is>
      </c>
      <c r="D21" t="n">
        <v>22</v>
      </c>
      <c r="E21" s="10" t="n">
        <v>850</v>
      </c>
      <c r="F21" s="10">
        <f>D21*E21</f>
        <v/>
      </c>
    </row>
    <row r="22">
      <c r="A22" t="n">
        <v>6</v>
      </c>
      <c r="B22" t="inlineStr">
        <is>
          <t>Гидроизоляция пола, обмазочная</t>
        </is>
      </c>
      <c r="C22" t="inlineStr">
        <is>
          <t>м²</t>
        </is>
      </c>
      <c r="D22" t="n">
        <v>4</v>
      </c>
      <c r="E22" s="10" t="n">
        <v>400</v>
      </c>
      <c r="F22" s="10">
        <f>D22*E22</f>
        <v/>
      </c>
    </row>
    <row r="23">
      <c r="A23" t="n">
        <v>7</v>
      </c>
      <c r="B23" t="inlineStr">
        <is>
          <t>Плитка на стену, прямая</t>
        </is>
      </c>
      <c r="C23" t="inlineStr">
        <is>
          <t>м²</t>
        </is>
      </c>
      <c r="D23" t="n">
        <v>18</v>
      </c>
      <c r="E23" s="10" t="n">
        <v>6000</v>
      </c>
      <c r="F23" s="10">
        <f>D23*E23</f>
        <v/>
      </c>
    </row>
    <row r="24">
      <c r="A24" t="n">
        <v>8</v>
      </c>
      <c r="B24" t="inlineStr">
        <is>
          <t>Плитка на пол, прямая</t>
        </is>
      </c>
      <c r="C24" t="inlineStr">
        <is>
          <t>м²</t>
        </is>
      </c>
      <c r="D24" t="n">
        <v>4</v>
      </c>
      <c r="E24" s="10" t="n">
        <v>4700</v>
      </c>
      <c r="F24" s="10">
        <f>D24*E24</f>
        <v/>
      </c>
    </row>
    <row r="25">
      <c r="A25" s="11" t="n"/>
      <c r="B25" s="12" t="inlineStr">
        <is>
          <t>ИТОГО · ванная</t>
        </is>
      </c>
      <c r="C25" s="11" t="n"/>
      <c r="D25" s="11" t="n"/>
      <c r="E25" s="11" t="n"/>
      <c r="F25" s="13">
        <f>SUM(F21:F24)</f>
        <v/>
      </c>
    </row>
    <row r="27">
      <c r="A27" s="9" t="inlineStr">
        <is>
          <t>КУХНЯ</t>
        </is>
      </c>
      <c r="B27" s="9" t="n"/>
      <c r="C27" s="9" t="n"/>
      <c r="D27" s="9" t="n"/>
      <c r="E27" s="9" t="n"/>
      <c r="F27" s="9" t="n"/>
    </row>
    <row r="28">
      <c r="A28" t="n">
        <v>9</v>
      </c>
      <c r="B28" t="inlineStr">
        <is>
          <t>Гипсовая штукатурка по маякам</t>
        </is>
      </c>
      <c r="C28" t="inlineStr">
        <is>
          <t>м²</t>
        </is>
      </c>
      <c r="D28" t="n">
        <v>24</v>
      </c>
      <c r="E28" s="10" t="n">
        <v>1600</v>
      </c>
      <c r="F28" s="10">
        <f>D28*E28</f>
        <v/>
      </c>
    </row>
    <row r="29">
      <c r="A29" t="n">
        <v>10</v>
      </c>
      <c r="B29" t="inlineStr">
        <is>
          <t>Фартук: плитка на стену</t>
        </is>
      </c>
      <c r="C29" t="inlineStr">
        <is>
          <t>м²</t>
        </is>
      </c>
      <c r="D29" t="n">
        <v>3</v>
      </c>
      <c r="E29" s="10" t="n">
        <v>6000</v>
      </c>
      <c r="F29" s="10">
        <f>D29*E29</f>
        <v/>
      </c>
    </row>
    <row r="30">
      <c r="A30" t="n">
        <v>11</v>
      </c>
      <c r="B30" t="inlineStr">
        <is>
          <t>Покраска стен в два слоя</t>
        </is>
      </c>
      <c r="C30" t="inlineStr">
        <is>
          <t>м²</t>
        </is>
      </c>
      <c r="D30" t="n">
        <v>21</v>
      </c>
      <c r="E30" s="10" t="n">
        <v>1100</v>
      </c>
      <c r="F30" s="10">
        <f>D30*E30</f>
        <v/>
      </c>
    </row>
    <row r="31">
      <c r="A31" t="n">
        <v>12</v>
      </c>
      <c r="B31" t="inlineStr">
        <is>
          <t>Плитка на пол, прямая</t>
        </is>
      </c>
      <c r="C31" t="inlineStr">
        <is>
          <t>м²</t>
        </is>
      </c>
      <c r="D31" t="n">
        <v>9</v>
      </c>
      <c r="E31" s="10" t="n">
        <v>4700</v>
      </c>
      <c r="F31" s="10">
        <f>D31*E31</f>
        <v/>
      </c>
    </row>
    <row r="32">
      <c r="A32" s="11" t="n"/>
      <c r="B32" s="12" t="inlineStr">
        <is>
          <t>ИТОГО · кухня</t>
        </is>
      </c>
      <c r="C32" s="11" t="n"/>
      <c r="D32" s="11" t="n"/>
      <c r="E32" s="11" t="n"/>
      <c r="F32" s="13">
        <f>SUM(F28:F31)</f>
        <v/>
      </c>
    </row>
    <row r="34">
      <c r="A34" s="9" t="inlineStr">
        <is>
          <t>КОМНАТА</t>
        </is>
      </c>
      <c r="B34" s="9" t="n"/>
      <c r="C34" s="9" t="n"/>
      <c r="D34" s="9" t="n"/>
      <c r="E34" s="9" t="n"/>
      <c r="F34" s="9" t="n"/>
    </row>
    <row r="35">
      <c r="A35" t="n">
        <v>13</v>
      </c>
      <c r="B35" t="inlineStr">
        <is>
          <t>Гипсовая штукатурка по маякам</t>
        </is>
      </c>
      <c r="C35" t="inlineStr">
        <is>
          <t>м²</t>
        </is>
      </c>
      <c r="D35" t="n">
        <v>32</v>
      </c>
      <c r="E35" s="10" t="n">
        <v>1600</v>
      </c>
      <c r="F35" s="10">
        <f>D35*E35</f>
        <v/>
      </c>
    </row>
    <row r="36">
      <c r="A36" t="n">
        <v>14</v>
      </c>
      <c r="B36" t="inlineStr">
        <is>
          <t>Поклейка обоев</t>
        </is>
      </c>
      <c r="C36" t="inlineStr">
        <is>
          <t>м²</t>
        </is>
      </c>
      <c r="D36" t="n">
        <v>32</v>
      </c>
      <c r="E36" s="10" t="n">
        <v>1450</v>
      </c>
      <c r="F36" s="10">
        <f>D36*E36</f>
        <v/>
      </c>
    </row>
    <row r="37">
      <c r="A37" t="n">
        <v>15</v>
      </c>
      <c r="B37" t="inlineStr">
        <is>
          <t>Покраска потолка</t>
        </is>
      </c>
      <c r="C37" t="inlineStr">
        <is>
          <t>м²</t>
        </is>
      </c>
      <c r="D37" t="n">
        <v>12</v>
      </c>
      <c r="E37" s="10" t="n">
        <v>1000</v>
      </c>
      <c r="F37" s="10">
        <f>D37*E37</f>
        <v/>
      </c>
    </row>
    <row r="38">
      <c r="A38" t="n">
        <v>16</v>
      </c>
      <c r="B38" t="inlineStr">
        <is>
          <t>Наливной самовыравнивающийся пол</t>
        </is>
      </c>
      <c r="C38" t="inlineStr">
        <is>
          <t>м²</t>
        </is>
      </c>
      <c r="D38" t="n">
        <v>12</v>
      </c>
      <c r="E38" s="10" t="n">
        <v>1250</v>
      </c>
      <c r="F38" s="10">
        <f>D38*E38</f>
        <v/>
      </c>
    </row>
    <row r="39">
      <c r="A39" s="11" t="n"/>
      <c r="B39" s="12" t="inlineStr">
        <is>
          <t>ИТОГО · комната</t>
        </is>
      </c>
      <c r="C39" s="11" t="n"/>
      <c r="D39" s="11" t="n"/>
      <c r="E39" s="11" t="n"/>
      <c r="F39" s="13">
        <f>SUM(F35:F38)</f>
        <v/>
      </c>
    </row>
    <row r="41">
      <c r="A41" s="9" t="inlineStr">
        <is>
          <t>МАТЕРИАЛЫ</t>
        </is>
      </c>
      <c r="B41" s="9" t="n"/>
      <c r="C41" s="9" t="n"/>
      <c r="D41" s="9" t="n"/>
      <c r="E41" s="9" t="n"/>
      <c r="F41" s="9" t="n"/>
    </row>
    <row r="42">
      <c r="A42" t="n">
        <v>17</v>
      </c>
      <c r="B42" t="inlineStr">
        <is>
          <t>Обои и клей</t>
        </is>
      </c>
      <c r="C42" t="inlineStr">
        <is>
          <t>рул</t>
        </is>
      </c>
      <c r="D42" t="n">
        <v>12</v>
      </c>
      <c r="E42" s="10" t="n"/>
      <c r="F42" s="10">
        <f>D42*E42</f>
        <v/>
      </c>
    </row>
    <row r="43">
      <c r="A43" t="n">
        <v>18</v>
      </c>
      <c r="B43" t="inlineStr">
        <is>
          <t>Плитка и затирка</t>
        </is>
      </c>
      <c r="C43" t="inlineStr">
        <is>
          <t>м²</t>
        </is>
      </c>
      <c r="D43" t="n">
        <v>26</v>
      </c>
      <c r="E43" s="10" t="n"/>
      <c r="F43" s="10">
        <f>D43*E43</f>
        <v/>
      </c>
    </row>
    <row r="44">
      <c r="A44" t="n">
        <v>19</v>
      </c>
      <c r="B44" t="inlineStr">
        <is>
          <t>Смесь для наливного пола</t>
        </is>
      </c>
      <c r="C44" t="inlineStr">
        <is>
          <t>меш</t>
        </is>
      </c>
      <c r="D44" t="n">
        <v>18</v>
      </c>
      <c r="E44" s="10" t="n"/>
      <c r="F44" s="10">
        <f>D44*E44</f>
        <v/>
      </c>
    </row>
    <row r="45">
      <c r="A45" t="n">
        <v>20</v>
      </c>
      <c r="B45" t="inlineStr">
        <is>
          <t>Смеси и грунтовка</t>
        </is>
      </c>
      <c r="C45" t="inlineStr">
        <is>
          <t>компл</t>
        </is>
      </c>
      <c r="D45" t="n">
        <v>1</v>
      </c>
      <c r="E45" s="10" t="n"/>
      <c r="F45" s="10">
        <f>D45*E45</f>
        <v/>
      </c>
    </row>
    <row r="46">
      <c r="A46" s="11" t="n"/>
      <c r="B46" s="12" t="inlineStr">
        <is>
          <t>ИТОГО · материалы</t>
        </is>
      </c>
      <c r="C46" s="11" t="n"/>
      <c r="D46" s="11" t="n"/>
      <c r="E46" s="11" t="n"/>
      <c r="F46" s="13">
        <f>SUM(F42:F45)</f>
        <v/>
      </c>
    </row>
    <row r="48">
      <c r="B48" s="14" t="inlineStr">
        <is>
          <t>ВСЕГО РАБОТЫ</t>
        </is>
      </c>
      <c r="F48" s="10">
        <f>F18+F25+F32+F39</f>
        <v/>
      </c>
    </row>
    <row r="49">
      <c r="B49" s="14" t="inlineStr">
        <is>
          <t>ВСЕГО МАТЕРИАЛЫ</t>
        </is>
      </c>
      <c r="F49" s="10">
        <f>F46</f>
        <v/>
      </c>
    </row>
    <row r="50">
      <c r="B50" s="14" t="inlineStr">
        <is>
          <t>НАКЛАДНЫЕ РАСХОДЫ · 10 % ОТ РАБОТ</t>
        </is>
      </c>
      <c r="F50" s="10">
        <f>F48*0.1</f>
        <v/>
      </c>
    </row>
    <row r="52">
      <c r="A52" s="15" t="n"/>
      <c r="B52" s="16" t="inlineStr">
        <is>
          <t>ИТОГО ПО СМЕТЕ</t>
        </is>
      </c>
      <c r="C52" s="15" t="n"/>
      <c r="D52" s="15" t="n"/>
      <c r="E52" s="15" t="n"/>
      <c r="F52" s="17">
        <f>F48+F49+F50</f>
        <v/>
      </c>
    </row>
    <row r="55">
      <c r="A55" s="18" t="inlineStr">
        <is>
          <t>СРОК И УСЛОВИЯ</t>
        </is>
      </c>
    </row>
    <row r="56">
      <c r="A56" s="19" t="inlineStr">
        <is>
          <t>•  Срок выполнения — 30 рабочих дней с даты аванса.</t>
        </is>
      </c>
    </row>
    <row r="57">
      <c r="A57" s="19" t="inlineStr">
        <is>
          <t>•  Объёмы уточняются по факту обмера.</t>
        </is>
      </c>
    </row>
    <row r="58">
      <c r="A58" s="19" t="inlineStr">
        <is>
          <t>•  Цены материалов не проставлены: впиши свои закупочные, суммы посчитаются сами.</t>
        </is>
      </c>
    </row>
    <row r="59">
      <c r="A59" s="19" t="inlineStr">
        <is>
          <t>•  Материалы покупает исполнитель, если раздел «Материалы» оставлен в смете.</t>
        </is>
      </c>
    </row>
    <row r="60">
      <c r="A60" s="19" t="inlineStr">
        <is>
          <t>•  В стоимость не входит: вывоз мусора контейнером, сантехника, мебель.</t>
        </is>
      </c>
    </row>
    <row r="63">
      <c r="A63" t="inlineStr">
        <is>
          <t>Исполнитель ____________</t>
        </is>
      </c>
      <c r="D63" t="inlineStr">
        <is>
          <t>Заказчик ____________</t>
        </is>
      </c>
    </row>
    <row r="65">
      <c r="A65" s="20" t="inlineStr">
        <is>
          <t>Составлено в ОңайСмета · onaysmeta.kz</t>
        </is>
      </c>
    </row>
  </sheetData>
  <pageMargins left="0.4" right="0.4" top="0.5" bottom="0.5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2026-08-24T10:53:22Z</dcterms:created>
  <dcterms:modified xmlns:dcterms="http://purl.org/dc/terms/" xmlns:xsi="http://www.w3.org/2001/XMLSchema-instance" xsi:type="dcterms:W3CDTF">2026-08-24T10:53:22Z</dcterms:modified>
</cp:coreProperties>
</file>